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750" windowWidth="11235" windowHeight="7815" activeTab="0"/>
  </bookViews>
  <sheets>
    <sheet name="Maryland_OEDs" sheetId="1" r:id="rId1"/>
  </sheets>
  <definedNames>
    <definedName name="_xlnm.Print_Titles" localSheetId="0">'Maryland_OEDs'!$1:$3</definedName>
  </definedNames>
  <calcPr fullCalcOnLoad="1"/>
</workbook>
</file>

<file path=xl/sharedStrings.xml><?xml version="1.0" encoding="utf-8"?>
<sst xmlns="http://schemas.openxmlformats.org/spreadsheetml/2006/main" count="27" uniqueCount="27">
  <si>
    <t>Aldino</t>
  </si>
  <si>
    <t>Davidsonville</t>
  </si>
  <si>
    <t>Edgewood</t>
  </si>
  <si>
    <t>Essex</t>
  </si>
  <si>
    <t>Frederick Airport</t>
  </si>
  <si>
    <t>Hagerstown</t>
  </si>
  <si>
    <t>Millington</t>
  </si>
  <si>
    <t>Padonia</t>
  </si>
  <si>
    <t>PG Equestrian Center</t>
  </si>
  <si>
    <t>Rockville</t>
  </si>
  <si>
    <t>South Carroll</t>
  </si>
  <si>
    <t>Southern Maryland</t>
  </si>
  <si>
    <t>Date</t>
  </si>
  <si>
    <t>Maryland 8-Hour Ozone Concentrations Exceeding 2008 Health-Based Standard</t>
  </si>
  <si>
    <t>State-wide Max</t>
  </si>
  <si>
    <t>HU-Beltsville</t>
  </si>
  <si>
    <t>Piney Run</t>
  </si>
  <si>
    <t>Site Maximum</t>
  </si>
  <si>
    <t>#</t>
  </si>
  <si>
    <t>Horn Point</t>
  </si>
  <si>
    <t>Beltsville (CASTNET)</t>
  </si>
  <si>
    <t>Blackwater NWR (CASTNET)</t>
  </si>
  <si>
    <t>(ppb, Preliminary Data)</t>
  </si>
  <si>
    <t>Calvert</t>
  </si>
  <si>
    <t>Fair Hill</t>
  </si>
  <si>
    <t>Furley</t>
  </si>
  <si>
    <t>Last updated: 02/08/2016, "CASTNET" are EPA-sponsored monitors.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</si>
</sst>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mm/dm/yyyy;@"/>
    <numFmt numFmtId="168" formatCode="mm/dd/yyyy;@"/>
    <numFmt numFmtId="169" formatCode="mm/dd/yyyy"/>
  </numFmts>
  <fonts count="43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6" fillId="33" borderId="13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 wrapText="1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5" fillId="33" borderId="15" xfId="57" applyFont="1" applyFill="1" applyBorder="1" applyAlignment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 textRotation="90"/>
      <protection/>
    </xf>
    <xf numFmtId="0" fontId="5" fillId="33" borderId="18" xfId="57" applyFont="1" applyFill="1" applyBorder="1" applyAlignment="1">
      <alignment horizontal="center" vertical="center" textRotation="90"/>
      <protection/>
    </xf>
    <xf numFmtId="0" fontId="5" fillId="33" borderId="19" xfId="57" applyFont="1" applyFill="1" applyBorder="1" applyAlignment="1">
      <alignment horizontal="center" vertical="center" textRotation="90"/>
      <protection/>
    </xf>
    <xf numFmtId="168" fontId="6" fillId="34" borderId="10" xfId="57" applyNumberFormat="1" applyFont="1" applyFill="1" applyBorder="1" applyAlignment="1">
      <alignment horizontal="center" vertical="center" wrapText="1"/>
      <protection/>
    </xf>
    <xf numFmtId="168" fontId="6" fillId="34" borderId="13" xfId="57" applyNumberFormat="1" applyFont="1" applyFill="1" applyBorder="1" applyAlignment="1">
      <alignment horizontal="center" vertical="center" wrapText="1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3" xfId="57" applyNumberFormat="1" applyFont="1" applyFill="1" applyBorder="1" applyAlignment="1">
      <alignment horizontal="center" vertical="center" wrapText="1"/>
      <protection/>
    </xf>
    <xf numFmtId="166" fontId="7" fillId="34" borderId="20" xfId="57" applyNumberFormat="1" applyFont="1" applyFill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166" fontId="6" fillId="34" borderId="23" xfId="57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yland_OEDs_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3">
      <selection activeCell="A13" sqref="A13:W13"/>
    </sheetView>
  </sheetViews>
  <sheetFormatPr defaultColWidth="9.140625" defaultRowHeight="12.75"/>
  <cols>
    <col min="1" max="1" width="3.00390625" style="1" customWidth="1"/>
    <col min="2" max="2" width="10.00390625" style="1" customWidth="1"/>
    <col min="3" max="23" width="3.7109375" style="1" customWidth="1"/>
    <col min="24" max="16384" width="9.140625" style="1" customWidth="1"/>
  </cols>
  <sheetData>
    <row r="1" spans="1:23" ht="12.75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4"/>
      <c r="W1" s="23"/>
    </row>
    <row r="2" spans="1:23" ht="12.75">
      <c r="A2" s="22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  <c r="W2" s="23"/>
    </row>
    <row r="3" spans="1:23" ht="142.5" thickBot="1">
      <c r="A3" s="12" t="s">
        <v>18</v>
      </c>
      <c r="B3" s="12" t="s">
        <v>12</v>
      </c>
      <c r="C3" s="13" t="s">
        <v>0</v>
      </c>
      <c r="D3" s="13" t="s">
        <v>20</v>
      </c>
      <c r="E3" s="13" t="s">
        <v>21</v>
      </c>
      <c r="F3" s="13" t="s">
        <v>23</v>
      </c>
      <c r="G3" s="13" t="s">
        <v>1</v>
      </c>
      <c r="H3" s="13" t="s">
        <v>2</v>
      </c>
      <c r="I3" s="13" t="s">
        <v>3</v>
      </c>
      <c r="J3" s="13" t="s">
        <v>24</v>
      </c>
      <c r="K3" s="13" t="s">
        <v>4</v>
      </c>
      <c r="L3" s="13" t="s">
        <v>25</v>
      </c>
      <c r="M3" s="13" t="s">
        <v>5</v>
      </c>
      <c r="N3" s="13" t="s">
        <v>19</v>
      </c>
      <c r="O3" s="13" t="s">
        <v>15</v>
      </c>
      <c r="P3" s="13" t="s">
        <v>6</v>
      </c>
      <c r="Q3" s="13" t="s">
        <v>7</v>
      </c>
      <c r="R3" s="13" t="s">
        <v>8</v>
      </c>
      <c r="S3" s="13" t="s">
        <v>16</v>
      </c>
      <c r="T3" s="13" t="s">
        <v>9</v>
      </c>
      <c r="U3" s="13" t="s">
        <v>10</v>
      </c>
      <c r="V3" s="14" t="s">
        <v>11</v>
      </c>
      <c r="W3" s="15" t="s">
        <v>14</v>
      </c>
    </row>
    <row r="4" spans="1:23" ht="12.75">
      <c r="A4" s="18">
        <v>1</v>
      </c>
      <c r="B4" s="16">
        <v>42166</v>
      </c>
      <c r="C4" s="2">
        <v>83</v>
      </c>
      <c r="D4" s="2">
        <v>86</v>
      </c>
      <c r="E4" s="2"/>
      <c r="F4" s="2"/>
      <c r="G4" s="2"/>
      <c r="H4" s="3"/>
      <c r="I4" s="2"/>
      <c r="J4" s="2">
        <v>100</v>
      </c>
      <c r="K4" s="2"/>
      <c r="L4" s="2"/>
      <c r="M4" s="2"/>
      <c r="N4" s="2"/>
      <c r="O4" s="2">
        <v>88</v>
      </c>
      <c r="P4" s="2"/>
      <c r="Q4" s="2">
        <v>81</v>
      </c>
      <c r="R4" s="2"/>
      <c r="S4" s="2"/>
      <c r="T4" s="2">
        <v>83</v>
      </c>
      <c r="U4" s="2"/>
      <c r="V4" s="4"/>
      <c r="W4" s="5">
        <f>MAX(C4:V4)</f>
        <v>100</v>
      </c>
    </row>
    <row r="5" spans="1:23" ht="12.75">
      <c r="A5" s="19">
        <v>2</v>
      </c>
      <c r="B5" s="17">
        <v>42223</v>
      </c>
      <c r="C5" s="6"/>
      <c r="D5" s="6"/>
      <c r="E5" s="6"/>
      <c r="F5" s="6"/>
      <c r="G5" s="6"/>
      <c r="H5" s="7"/>
      <c r="I5" s="6"/>
      <c r="J5" s="6">
        <v>79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8"/>
      <c r="W5" s="5">
        <f>MAX(C5:V5)</f>
        <v>79</v>
      </c>
    </row>
    <row r="6" spans="1:23" ht="12.75">
      <c r="A6" s="19"/>
      <c r="B6" s="17">
        <v>42231</v>
      </c>
      <c r="C6" s="6"/>
      <c r="D6" s="6"/>
      <c r="E6" s="6"/>
      <c r="F6" s="6"/>
      <c r="G6" s="6"/>
      <c r="H6" s="7"/>
      <c r="I6" s="6"/>
      <c r="J6" s="6"/>
      <c r="K6" s="6"/>
      <c r="L6" s="6"/>
      <c r="M6" s="6"/>
      <c r="N6" s="6"/>
      <c r="O6" s="6"/>
      <c r="P6" s="6"/>
      <c r="Q6" s="6">
        <v>76</v>
      </c>
      <c r="R6" s="6"/>
      <c r="S6" s="6"/>
      <c r="T6" s="6"/>
      <c r="U6" s="6"/>
      <c r="V6" s="8"/>
      <c r="W6" s="5">
        <f aca="true" t="shared" si="0" ref="W6:W11">MAX(C6:V6)</f>
        <v>76</v>
      </c>
    </row>
    <row r="7" spans="1:23" ht="12.75">
      <c r="A7" s="19"/>
      <c r="B7" s="17">
        <v>42249</v>
      </c>
      <c r="C7" s="6"/>
      <c r="D7" s="6"/>
      <c r="E7" s="6"/>
      <c r="F7" s="6"/>
      <c r="G7" s="6"/>
      <c r="H7" s="7">
        <v>88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8">
        <v>77</v>
      </c>
      <c r="W7" s="5">
        <f t="shared" si="0"/>
        <v>88</v>
      </c>
    </row>
    <row r="8" spans="1:23" ht="12.75">
      <c r="A8" s="19"/>
      <c r="B8" s="17">
        <v>42251</v>
      </c>
      <c r="C8" s="6">
        <v>80</v>
      </c>
      <c r="D8" s="6"/>
      <c r="E8" s="6"/>
      <c r="F8" s="6"/>
      <c r="G8" s="6"/>
      <c r="H8" s="7"/>
      <c r="I8" s="6"/>
      <c r="J8" s="6"/>
      <c r="K8" s="6"/>
      <c r="L8" s="6">
        <v>78</v>
      </c>
      <c r="M8" s="6"/>
      <c r="N8" s="6"/>
      <c r="O8" s="6"/>
      <c r="P8" s="6"/>
      <c r="Q8" s="6">
        <v>79</v>
      </c>
      <c r="R8" s="6"/>
      <c r="S8" s="6"/>
      <c r="T8" s="6"/>
      <c r="U8" s="6"/>
      <c r="V8" s="8"/>
      <c r="W8" s="5">
        <f t="shared" si="0"/>
        <v>80</v>
      </c>
    </row>
    <row r="9" spans="1:23" ht="12.75">
      <c r="A9" s="19">
        <v>3</v>
      </c>
      <c r="B9" s="17">
        <v>42263</v>
      </c>
      <c r="C9" s="6"/>
      <c r="D9" s="6">
        <v>79</v>
      </c>
      <c r="E9" s="6"/>
      <c r="F9" s="6"/>
      <c r="G9" s="6">
        <v>76</v>
      </c>
      <c r="H9" s="6"/>
      <c r="I9" s="6"/>
      <c r="J9" s="6"/>
      <c r="K9" s="6"/>
      <c r="L9" s="6">
        <v>82</v>
      </c>
      <c r="M9" s="6"/>
      <c r="N9" s="6"/>
      <c r="O9" s="6">
        <v>81</v>
      </c>
      <c r="P9" s="6"/>
      <c r="Q9" s="6">
        <v>78</v>
      </c>
      <c r="R9" s="6">
        <v>76</v>
      </c>
      <c r="S9" s="6"/>
      <c r="T9" s="7"/>
      <c r="U9" s="6"/>
      <c r="V9" s="9"/>
      <c r="W9" s="5">
        <f t="shared" si="0"/>
        <v>82</v>
      </c>
    </row>
    <row r="10" spans="1:23" ht="12.75">
      <c r="A10" s="19">
        <v>4</v>
      </c>
      <c r="B10" s="17">
        <v>42264</v>
      </c>
      <c r="C10" s="6"/>
      <c r="D10" s="6">
        <v>77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v>82</v>
      </c>
      <c r="P10" s="6"/>
      <c r="Q10" s="6">
        <v>83</v>
      </c>
      <c r="R10" s="6"/>
      <c r="S10" s="6"/>
      <c r="T10" s="7">
        <v>78</v>
      </c>
      <c r="U10" s="6"/>
      <c r="V10" s="9"/>
      <c r="W10" s="5">
        <f t="shared" si="0"/>
        <v>83</v>
      </c>
    </row>
    <row r="11" spans="1:23" ht="13.5" thickBot="1">
      <c r="A11" s="19">
        <v>5</v>
      </c>
      <c r="B11" s="17">
        <v>42265</v>
      </c>
      <c r="C11" s="7"/>
      <c r="D11" s="7"/>
      <c r="E11" s="7"/>
      <c r="F11" s="7"/>
      <c r="G11" s="7"/>
      <c r="H11" s="6"/>
      <c r="I11" s="7"/>
      <c r="J11" s="6"/>
      <c r="K11" s="7">
        <v>76</v>
      </c>
      <c r="L11" s="7"/>
      <c r="M11" s="6"/>
      <c r="N11" s="6"/>
      <c r="O11" s="7"/>
      <c r="P11" s="7"/>
      <c r="Q11" s="6"/>
      <c r="R11" s="6"/>
      <c r="S11" s="6"/>
      <c r="T11" s="7">
        <v>78</v>
      </c>
      <c r="U11" s="6"/>
      <c r="V11" s="8"/>
      <c r="W11" s="5">
        <f t="shared" si="0"/>
        <v>78</v>
      </c>
    </row>
    <row r="12" spans="1:23" ht="13.5" thickBot="1">
      <c r="A12" s="20" t="s">
        <v>17</v>
      </c>
      <c r="B12" s="21"/>
      <c r="C12" s="10">
        <f aca="true" t="shared" si="1" ref="C12:V12">IF((MAX(C4:C11)=0),"-",MAX(C4:C11))</f>
        <v>83</v>
      </c>
      <c r="D12" s="10">
        <f t="shared" si="1"/>
        <v>86</v>
      </c>
      <c r="E12" s="10" t="str">
        <f t="shared" si="1"/>
        <v>-</v>
      </c>
      <c r="F12" s="10" t="str">
        <f t="shared" si="1"/>
        <v>-</v>
      </c>
      <c r="G12" s="10">
        <f t="shared" si="1"/>
        <v>76</v>
      </c>
      <c r="H12" s="10">
        <f t="shared" si="1"/>
        <v>88</v>
      </c>
      <c r="I12" s="10" t="str">
        <f t="shared" si="1"/>
        <v>-</v>
      </c>
      <c r="J12" s="10">
        <f t="shared" si="1"/>
        <v>100</v>
      </c>
      <c r="K12" s="10">
        <f t="shared" si="1"/>
        <v>76</v>
      </c>
      <c r="L12" s="10">
        <f t="shared" si="1"/>
        <v>82</v>
      </c>
      <c r="M12" s="10" t="str">
        <f t="shared" si="1"/>
        <v>-</v>
      </c>
      <c r="N12" s="10" t="str">
        <f t="shared" si="1"/>
        <v>-</v>
      </c>
      <c r="O12" s="10">
        <f t="shared" si="1"/>
        <v>88</v>
      </c>
      <c r="P12" s="10" t="str">
        <f t="shared" si="1"/>
        <v>-</v>
      </c>
      <c r="Q12" s="10">
        <f t="shared" si="1"/>
        <v>83</v>
      </c>
      <c r="R12" s="10">
        <f t="shared" si="1"/>
        <v>76</v>
      </c>
      <c r="S12" s="10" t="str">
        <f t="shared" si="1"/>
        <v>-</v>
      </c>
      <c r="T12" s="10">
        <f t="shared" si="1"/>
        <v>83</v>
      </c>
      <c r="U12" s="10" t="str">
        <f t="shared" si="1"/>
        <v>-</v>
      </c>
      <c r="V12" s="10">
        <f t="shared" si="1"/>
        <v>77</v>
      </c>
      <c r="W12" s="11">
        <f>MAX(W4:W11)</f>
        <v>100</v>
      </c>
    </row>
    <row r="13" spans="1:23" ht="12.75">
      <c r="A13" s="25" t="s">
        <v>26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</row>
    <row r="32" ht="12.75" customHeight="1"/>
    <row r="33" ht="20.25" customHeight="1"/>
    <row r="34" ht="13.5" customHeight="1"/>
  </sheetData>
  <sheetProtection/>
  <mergeCells count="4">
    <mergeCell ref="A12:B12"/>
    <mergeCell ref="A1:W1"/>
    <mergeCell ref="A2:W2"/>
    <mergeCell ref="A13:W13"/>
  </mergeCells>
  <conditionalFormatting sqref="A4:W11">
    <cfRule type="expression" priority="1" dxfId="0" stopIfTrue="1">
      <formula>MOD(ROW(),2)=0</formula>
    </cfRule>
  </conditionalFormatting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Maryland_OEDs_2015</dc:title>
  <dc:subject/>
  <dc:creator>Jennifer Hains</dc:creator>
  <cp:keywords/>
  <dc:description/>
  <cp:lastModifiedBy>Joel</cp:lastModifiedBy>
  <cp:lastPrinted>2013-06-17T15:57:28Z</cp:lastPrinted>
  <dcterms:created xsi:type="dcterms:W3CDTF">1996-10-14T23:33:28Z</dcterms:created>
  <dcterms:modified xsi:type="dcterms:W3CDTF">2016-02-08T19:09:48Z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Installer, sp19</vt:lpwstr>
  </property>
  <property fmtid="{D5CDD505-2E9C-101B-9397-08002B2CF9AE}" pid="4" name="xd_Signature">
    <vt:lpwstr/>
  </property>
  <property fmtid="{D5CDD505-2E9C-101B-9397-08002B2CF9AE}" pid="5" name="Audience">
    <vt:lpwstr/>
  </property>
  <property fmtid="{D5CDD505-2E9C-101B-9397-08002B2CF9AE}" pid="6" name="TemplateUrl">
    <vt:lpwstr/>
  </property>
  <property fmtid="{D5CDD505-2E9C-101B-9397-08002B2CF9AE}" pid="7" name="PublishingRollupImage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Installer, sp19</vt:lpwstr>
  </property>
  <property fmtid="{D5CDD505-2E9C-101B-9397-08002B2CF9AE}" pid="10" name="PublishingContactPicture">
    <vt:lpwstr/>
  </property>
  <property fmtid="{D5CDD505-2E9C-101B-9397-08002B2CF9AE}" pid="11" name="PublishingVariationGroupID">
    <vt:lpwstr/>
  </property>
  <property fmtid="{D5CDD505-2E9C-101B-9397-08002B2CF9AE}" pid="12" name="PublishingVariationRelationshipLinkFieldID">
    <vt:lpwstr/>
  </property>
  <property fmtid="{D5CDD505-2E9C-101B-9397-08002B2CF9AE}" pid="13" name="PublishingContactName">
    <vt:lpwstr/>
  </property>
  <property fmtid="{D5CDD505-2E9C-101B-9397-08002B2CF9AE}" pid="14" name="PublishingContactEmail">
    <vt:lpwstr/>
  </property>
  <property fmtid="{D5CDD505-2E9C-101B-9397-08002B2CF9AE}" pid="15" name="_SourceUrl">
    <vt:lpwstr/>
  </property>
  <property fmtid="{D5CDD505-2E9C-101B-9397-08002B2CF9AE}" pid="16" name="Comments">
    <vt:lpwstr/>
  </property>
  <property fmtid="{D5CDD505-2E9C-101B-9397-08002B2CF9AE}" pid="17" name="PublishingPageLayout">
    <vt:lpwstr/>
  </property>
</Properties>
</file>